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Kostenvergleich" sheetId="1" r:id="rId1"/>
  </sheets>
  <definedNames/>
  <calcPr fullCalcOnLoad="1"/>
</workbook>
</file>

<file path=xl/comments1.xml><?xml version="1.0" encoding="utf-8"?>
<comments xmlns="http://schemas.openxmlformats.org/spreadsheetml/2006/main">
  <authors>
    <author>EHWZTKB</author>
  </authors>
  <commentList>
    <comment ref="C5" authorId="0">
      <text>
        <r>
          <rPr>
            <sz val="8"/>
            <rFont val="Tahoma"/>
            <family val="0"/>
          </rPr>
          <t xml:space="preserve">bei Fernwärme gibt es einen Gleitfaktor der sich monatlich ändert
</t>
        </r>
      </text>
    </comment>
    <comment ref="F7" authorId="0">
      <text>
        <r>
          <rPr>
            <b/>
            <sz val="8"/>
            <rFont val="Tahoma"/>
            <family val="0"/>
          </rPr>
          <t>Zählerkosten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Zählerkosten</t>
        </r>
      </text>
    </comment>
    <comment ref="D5" authorId="0">
      <text>
        <r>
          <rPr>
            <b/>
            <sz val="8"/>
            <rFont val="Tahoma"/>
            <family val="0"/>
          </rPr>
          <t>Wirkungsgrad
Gas bezogen auf Brennwert Ho n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Wirkungsgrad
Gas bezogen auf Brennwert Ho n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Leistungsfaktor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Leistungsfaktor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<sst xmlns="http://schemas.openxmlformats.org/spreadsheetml/2006/main" count="61" uniqueCount="59">
  <si>
    <t>Fernwärme</t>
  </si>
  <si>
    <t>Gas Tarif1</t>
  </si>
  <si>
    <t>Gas Tarif2</t>
  </si>
  <si>
    <t>Heizstab</t>
  </si>
  <si>
    <t>12%Kapitaldienst</t>
  </si>
  <si>
    <t>Anschlußgeb.</t>
  </si>
  <si>
    <t>Anlage</t>
  </si>
  <si>
    <t>10Jahre3,26%</t>
  </si>
  <si>
    <t>20Jahre4%</t>
  </si>
  <si>
    <t>7,3%Kapitaldienst</t>
  </si>
  <si>
    <t>Kapitaldienst</t>
  </si>
  <si>
    <t>Beispiel</t>
  </si>
  <si>
    <t>LA8S</t>
  </si>
  <si>
    <t>LA11S</t>
  </si>
  <si>
    <t>Bohrung/Sonde</t>
  </si>
  <si>
    <t>Montagekosten</t>
  </si>
  <si>
    <t>Luft-8kW</t>
  </si>
  <si>
    <t>Luft-12kW</t>
  </si>
  <si>
    <t>Verteiler</t>
  </si>
  <si>
    <t>Pumpe-Heizung</t>
  </si>
  <si>
    <t>Verbindungsl</t>
  </si>
  <si>
    <t>Solevert</t>
  </si>
  <si>
    <t>Frostschutz</t>
  </si>
  <si>
    <t>SI7BS</t>
  </si>
  <si>
    <t>GesamtKost/a</t>
  </si>
  <si>
    <t>Volltilger</t>
  </si>
  <si>
    <t>Jahresbedarf (kWh)</t>
  </si>
  <si>
    <t>Investition_Gesamt</t>
  </si>
  <si>
    <t>Wpumpe_Tiefenbohrung(4)</t>
  </si>
  <si>
    <t>WPumpeLuft-Wasser(2,9)</t>
  </si>
  <si>
    <t>Dimplex_Gerätetyp</t>
  </si>
  <si>
    <t>Bemerkungen:</t>
  </si>
  <si>
    <t>Leistungszahl Luftwärmepumpe 2,9 wurde durch Auswertung Klimadaten ermittelt</t>
  </si>
  <si>
    <t>Preise für Wärmepumpen nur nach zähen Verhandlungen erreichbar</t>
  </si>
  <si>
    <t>neben den Jahresbedarf in kWh ist auch der Leistungsbedarf in kW für die Auswahl entscheident</t>
  </si>
  <si>
    <t>grüne Felder sind Eingabefelder</t>
  </si>
  <si>
    <t>Komplettkosten Material und Montage</t>
  </si>
  <si>
    <t>Zusatzkosten für Fussbodenheizung wurden nicht berücksichtigt (weil Gebrauchswerterhöhung)</t>
  </si>
  <si>
    <t>SpeicherWW 300 l</t>
  </si>
  <si>
    <t>SpeicherHeizung 200l</t>
  </si>
  <si>
    <t>Tarif DREWAG Dresden Niedertarif nicht berücksichtigt</t>
  </si>
  <si>
    <t>Schornsteinf.</t>
  </si>
  <si>
    <t>Wartungskosten vernachlässigt</t>
  </si>
  <si>
    <t>Reparaturkosten vernachlässigt</t>
  </si>
  <si>
    <t>Solepaket ink Pumpe</t>
  </si>
  <si>
    <t>Gerät ink Regler</t>
  </si>
  <si>
    <t>Summe_Invest</t>
  </si>
  <si>
    <t>Kostenvergleich Fernwärme, Gas, Wärmepumpe bei Neubau Einfamilienhaus</t>
  </si>
  <si>
    <t>als Kapitaldienst wurde ein Volltilgerdarlehen 20 Jahre mit ev. Zins 4% angenommen</t>
  </si>
  <si>
    <t>Preis/kWh</t>
  </si>
  <si>
    <t>Tarif DREWAG Dresden für Grund/Zählergebühr</t>
  </si>
  <si>
    <t>FesteKosten/a</t>
  </si>
  <si>
    <t>Energie+Betriebskosten/a</t>
  </si>
  <si>
    <t>Kapitaldienst_gesamt/a</t>
  </si>
  <si>
    <t>WP-Leistungsfaktor, Gas-Wirkungsgrad, Fernwärme Gleitfaktor</t>
  </si>
  <si>
    <t>siehe rechts</t>
  </si>
  <si>
    <t>Schornsteinfeger/Wartung</t>
  </si>
  <si>
    <t>Investition</t>
  </si>
  <si>
    <t>Sole-Bohrung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</si>
</sst>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" fontId="0" fillId="2" borderId="0" xfId="0" applyNumberFormat="1" applyFill="1" applyAlignment="1">
      <alignment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2" fontId="0" fillId="2" borderId="0" xfId="0" applyNumberFormat="1" applyFill="1" applyAlignment="1">
      <alignment horizontal="right"/>
    </xf>
    <xf numFmtId="1" fontId="1" fillId="2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left"/>
    </xf>
    <xf numFmtId="0" fontId="0" fillId="3" borderId="0" xfId="0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right"/>
    </xf>
    <xf numFmtId="0" fontId="1" fillId="2" borderId="0" xfId="0" applyFont="1" applyFill="1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2" borderId="0" xfId="0" applyFill="1" applyAlignment="1" quotePrefix="1">
      <alignment horizontal="right"/>
    </xf>
    <xf numFmtId="165" fontId="0" fillId="3" borderId="0" xfId="0" applyNumberFormat="1" applyFill="1" applyAlignment="1">
      <alignment/>
    </xf>
    <xf numFmtId="2" fontId="0" fillId="4" borderId="0" xfId="0" applyNumberFormat="1" applyFont="1" applyFill="1" applyAlignment="1">
      <alignment/>
    </xf>
    <xf numFmtId="1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G29" sqref="G29"/>
    </sheetView>
  </sheetViews>
  <sheetFormatPr defaultColWidth="11.421875" defaultRowHeight="12.75"/>
  <cols>
    <col min="1" max="1" width="19.140625" style="0" customWidth="1"/>
    <col min="2" max="2" width="12.57421875" style="0" customWidth="1"/>
    <col min="3" max="3" width="11.421875" style="1" customWidth="1"/>
    <col min="4" max="5" width="12.7109375" style="0" customWidth="1"/>
    <col min="6" max="6" width="22.8515625" style="0" customWidth="1"/>
    <col min="7" max="7" width="22.28125" style="0" customWidth="1"/>
  </cols>
  <sheetData>
    <row r="1" ht="12.75">
      <c r="A1" s="24" t="s">
        <v>47</v>
      </c>
    </row>
    <row r="2" spans="3:10" ht="12.75">
      <c r="C2" s="30" t="s">
        <v>0</v>
      </c>
      <c r="D2" s="31" t="s">
        <v>1</v>
      </c>
      <c r="E2" s="31" t="s">
        <v>2</v>
      </c>
      <c r="F2" s="23" t="s">
        <v>28</v>
      </c>
      <c r="G2" s="23" t="s">
        <v>29</v>
      </c>
      <c r="H2" s="28" t="s">
        <v>35</v>
      </c>
      <c r="I2" s="29"/>
      <c r="J2" s="29"/>
    </row>
    <row r="3" spans="1:2" ht="12.75">
      <c r="A3" s="2" t="s">
        <v>26</v>
      </c>
      <c r="B3" s="16">
        <v>17000</v>
      </c>
    </row>
    <row r="4" ht="12.75"/>
    <row r="5" spans="2:8" ht="12.75">
      <c r="B5" t="s">
        <v>55</v>
      </c>
      <c r="C5" s="20">
        <v>1.59</v>
      </c>
      <c r="D5" s="16">
        <v>0.96</v>
      </c>
      <c r="E5" s="16">
        <v>0.96</v>
      </c>
      <c r="F5" s="16">
        <v>4</v>
      </c>
      <c r="G5" s="16">
        <v>2.9</v>
      </c>
      <c r="H5" s="2" t="s">
        <v>54</v>
      </c>
    </row>
    <row r="6" spans="2:8" ht="12.75">
      <c r="B6" s="2" t="s">
        <v>49</v>
      </c>
      <c r="C6" s="26">
        <v>0.05336</v>
      </c>
      <c r="D6" s="26">
        <v>0.0537</v>
      </c>
      <c r="E6" s="26">
        <v>0.0673</v>
      </c>
      <c r="F6" s="16">
        <v>0.1121</v>
      </c>
      <c r="G6" s="16">
        <v>0.1121</v>
      </c>
      <c r="H6" s="2" t="s">
        <v>40</v>
      </c>
    </row>
    <row r="7" spans="2:8" ht="12.75">
      <c r="B7" s="2" t="s">
        <v>51</v>
      </c>
      <c r="C7" s="20">
        <v>49.08</v>
      </c>
      <c r="D7" s="16">
        <v>278.4</v>
      </c>
      <c r="E7" s="16">
        <v>76.56</v>
      </c>
      <c r="F7" s="16">
        <v>74</v>
      </c>
      <c r="G7" s="16">
        <v>74</v>
      </c>
      <c r="H7" s="2" t="s">
        <v>50</v>
      </c>
    </row>
    <row r="8" spans="2:8" ht="12.75">
      <c r="B8" t="s">
        <v>41</v>
      </c>
      <c r="D8" s="16">
        <v>30</v>
      </c>
      <c r="E8" s="16">
        <v>30</v>
      </c>
      <c r="F8" s="16">
        <v>0</v>
      </c>
      <c r="G8" s="16">
        <v>0</v>
      </c>
      <c r="H8" t="s">
        <v>56</v>
      </c>
    </row>
    <row r="9" spans="1:7" ht="12.75">
      <c r="A9" s="2" t="s">
        <v>52</v>
      </c>
      <c r="B9" s="2"/>
      <c r="C9" s="7">
        <f>($B3*C5*C6)+C7</f>
        <v>1491.4008</v>
      </c>
      <c r="D9" s="7">
        <f>($B3*D6/D5)+D7+D8</f>
        <v>1259.3375</v>
      </c>
      <c r="E9" s="7">
        <f>($B3*E6/E5)+E7+E8</f>
        <v>1298.3308333333332</v>
      </c>
      <c r="F9" s="9">
        <f>F7+($B3/F5*F6)+F8</f>
        <v>550.425</v>
      </c>
      <c r="G9" s="7">
        <f>G7+($B3/G5*G6)+G8</f>
        <v>731.1379310344828</v>
      </c>
    </row>
    <row r="10" spans="1:7" ht="12.75">
      <c r="A10" s="2" t="s">
        <v>57</v>
      </c>
      <c r="B10" t="s">
        <v>5</v>
      </c>
      <c r="C10" s="20">
        <v>2668</v>
      </c>
      <c r="D10" s="16">
        <v>1800</v>
      </c>
      <c r="E10" s="16">
        <v>1800</v>
      </c>
      <c r="F10" s="16">
        <v>0</v>
      </c>
      <c r="G10" s="16">
        <v>0</v>
      </c>
    </row>
    <row r="11" spans="1:8" ht="12.75">
      <c r="A11" s="2" t="s">
        <v>57</v>
      </c>
      <c r="B11" t="s">
        <v>6</v>
      </c>
      <c r="C11" s="20">
        <v>2500</v>
      </c>
      <c r="D11" s="16">
        <v>4500</v>
      </c>
      <c r="E11" s="16">
        <v>4500</v>
      </c>
      <c r="F11" s="16">
        <v>14335</v>
      </c>
      <c r="G11" s="16">
        <v>10711</v>
      </c>
      <c r="H11" t="s">
        <v>36</v>
      </c>
    </row>
    <row r="12" spans="1:7" ht="12.75">
      <c r="A12" t="s">
        <v>27</v>
      </c>
      <c r="C12" s="7">
        <f>SUM(C10:C11)</f>
        <v>5168</v>
      </c>
      <c r="D12" s="7">
        <f>SUM(D10:D11)</f>
        <v>6300</v>
      </c>
      <c r="E12" s="7">
        <f>SUM(E10:E11)</f>
        <v>6300</v>
      </c>
      <c r="F12" s="7">
        <f>SUM(F10:F11)</f>
        <v>14335</v>
      </c>
      <c r="G12" s="7">
        <f>SUM(G10:G11)</f>
        <v>10711</v>
      </c>
    </row>
    <row r="13" spans="1:11" ht="12.75">
      <c r="A13" s="9" t="s">
        <v>10</v>
      </c>
      <c r="B13" s="16">
        <v>0.073</v>
      </c>
      <c r="C13"/>
      <c r="I13" t="s">
        <v>8</v>
      </c>
      <c r="J13" s="2" t="s">
        <v>25</v>
      </c>
      <c r="K13" t="s">
        <v>9</v>
      </c>
    </row>
    <row r="14" spans="1:11" ht="12.75">
      <c r="A14" s="2" t="s">
        <v>53</v>
      </c>
      <c r="C14" s="9">
        <f>C12*$B13</f>
        <v>377.26399999999995</v>
      </c>
      <c r="D14" s="9">
        <f>D12*$B13</f>
        <v>459.9</v>
      </c>
      <c r="E14" s="9">
        <f>E12*$B13</f>
        <v>459.9</v>
      </c>
      <c r="F14" s="9">
        <f>F12*$B13</f>
        <v>1046.455</v>
      </c>
      <c r="G14" s="9">
        <f>G12*$B13</f>
        <v>781.9029999999999</v>
      </c>
      <c r="I14" t="s">
        <v>7</v>
      </c>
      <c r="J14" s="2" t="s">
        <v>25</v>
      </c>
      <c r="K14" t="s">
        <v>4</v>
      </c>
    </row>
    <row r="15" spans="1:7" ht="12.75">
      <c r="A15" s="8" t="s">
        <v>24</v>
      </c>
      <c r="B15" s="9"/>
      <c r="C15" s="27">
        <f>C9+C14</f>
        <v>1868.6647999999998</v>
      </c>
      <c r="D15" s="27">
        <f>D9+D14</f>
        <v>1719.2375000000002</v>
      </c>
      <c r="E15" s="27">
        <f>E9+E14</f>
        <v>1758.230833333333</v>
      </c>
      <c r="F15" s="27">
        <f>F9+F14</f>
        <v>1596.8799999999999</v>
      </c>
      <c r="G15" s="27">
        <f>G9+G14</f>
        <v>1513.0409310344826</v>
      </c>
    </row>
    <row r="17" spans="1:10" ht="12.75">
      <c r="A17" s="9" t="s">
        <v>11</v>
      </c>
      <c r="B17" s="10" t="s">
        <v>16</v>
      </c>
      <c r="C17" s="11" t="s">
        <v>17</v>
      </c>
      <c r="D17" s="25" t="s">
        <v>58</v>
      </c>
      <c r="E17" s="17"/>
      <c r="F17" s="10" t="s">
        <v>31</v>
      </c>
      <c r="I17" s="3"/>
      <c r="J17" s="3"/>
    </row>
    <row r="18" spans="1:10" ht="12.75">
      <c r="A18" s="2" t="s">
        <v>30</v>
      </c>
      <c r="B18" s="4" t="s">
        <v>12</v>
      </c>
      <c r="C18" s="5" t="s">
        <v>13</v>
      </c>
      <c r="D18" s="4" t="s">
        <v>23</v>
      </c>
      <c r="E18" s="17"/>
      <c r="F18" s="3" t="s">
        <v>32</v>
      </c>
      <c r="G18" s="4"/>
      <c r="H18" s="4"/>
      <c r="I18" s="14"/>
      <c r="J18" s="3"/>
    </row>
    <row r="19" spans="1:9" ht="12.75">
      <c r="A19" s="2" t="s">
        <v>45</v>
      </c>
      <c r="B19" s="21">
        <v>5481</v>
      </c>
      <c r="C19" s="21">
        <v>6398</v>
      </c>
      <c r="D19" s="21">
        <v>3656</v>
      </c>
      <c r="E19" s="13"/>
      <c r="F19" s="3" t="s">
        <v>33</v>
      </c>
      <c r="G19" s="3"/>
      <c r="H19" s="3"/>
      <c r="I19" s="6"/>
    </row>
    <row r="20" spans="1:9" ht="12.75">
      <c r="A20" t="s">
        <v>14</v>
      </c>
      <c r="B20" s="21">
        <v>0</v>
      </c>
      <c r="C20" s="21">
        <v>0</v>
      </c>
      <c r="D20" s="21">
        <v>5100</v>
      </c>
      <c r="E20" s="13"/>
      <c r="F20" s="3" t="s">
        <v>34</v>
      </c>
      <c r="G20" s="3"/>
      <c r="H20" s="3"/>
      <c r="I20" s="3"/>
    </row>
    <row r="21" spans="1:9" ht="12.75">
      <c r="A21" t="s">
        <v>20</v>
      </c>
      <c r="B21" s="21">
        <v>75</v>
      </c>
      <c r="C21" s="21">
        <v>75</v>
      </c>
      <c r="D21" s="21">
        <v>0</v>
      </c>
      <c r="E21" s="13"/>
      <c r="F21" s="3" t="s">
        <v>37</v>
      </c>
      <c r="G21" s="3"/>
      <c r="H21" s="3"/>
      <c r="I21" s="3"/>
    </row>
    <row r="22" spans="1:9" ht="12.75">
      <c r="A22" t="s">
        <v>3</v>
      </c>
      <c r="B22" s="21">
        <v>228</v>
      </c>
      <c r="C22" s="21">
        <v>228</v>
      </c>
      <c r="D22" s="21">
        <v>228</v>
      </c>
      <c r="E22" s="13"/>
      <c r="F22" t="s">
        <v>42</v>
      </c>
      <c r="G22" s="3"/>
      <c r="H22" s="3"/>
      <c r="I22" s="3"/>
    </row>
    <row r="23" spans="1:9" ht="12.75">
      <c r="A23" t="s">
        <v>18</v>
      </c>
      <c r="B23" s="21">
        <v>269</v>
      </c>
      <c r="C23" s="21">
        <v>269</v>
      </c>
      <c r="D23" s="21">
        <v>269</v>
      </c>
      <c r="E23" s="13"/>
      <c r="F23" t="s">
        <v>43</v>
      </c>
      <c r="G23" s="3"/>
      <c r="H23" s="6"/>
      <c r="I23" s="6"/>
    </row>
    <row r="24" spans="1:9" ht="12.75">
      <c r="A24" t="s">
        <v>21</v>
      </c>
      <c r="B24" s="21">
        <v>0</v>
      </c>
      <c r="C24" s="21">
        <v>0</v>
      </c>
      <c r="D24" s="21">
        <v>267</v>
      </c>
      <c r="E24" s="13"/>
      <c r="F24" t="s">
        <v>48</v>
      </c>
      <c r="H24" s="3"/>
      <c r="I24" s="6"/>
    </row>
    <row r="25" spans="1:9" ht="12.75">
      <c r="A25" s="2" t="s">
        <v>44</v>
      </c>
      <c r="B25" s="21">
        <v>0</v>
      </c>
      <c r="C25" s="21">
        <v>0</v>
      </c>
      <c r="D25" s="21">
        <v>630</v>
      </c>
      <c r="E25" s="13"/>
      <c r="H25" s="3"/>
      <c r="I25" s="3"/>
    </row>
    <row r="26" spans="1:9" ht="12.75">
      <c r="A26" t="s">
        <v>19</v>
      </c>
      <c r="B26" s="21">
        <v>260</v>
      </c>
      <c r="C26" s="21">
        <v>260</v>
      </c>
      <c r="D26" s="21">
        <v>359</v>
      </c>
      <c r="E26" s="13"/>
      <c r="H26" s="3"/>
      <c r="I26" s="3"/>
    </row>
    <row r="27" spans="1:9" ht="12.75">
      <c r="A27" t="s">
        <v>22</v>
      </c>
      <c r="B27" s="21">
        <v>0</v>
      </c>
      <c r="C27" s="21">
        <v>0</v>
      </c>
      <c r="D27" s="21">
        <v>345</v>
      </c>
      <c r="E27" s="13"/>
      <c r="H27" s="3"/>
      <c r="I27" s="3"/>
    </row>
    <row r="28" spans="1:9" ht="12.75">
      <c r="A28" s="2" t="s">
        <v>39</v>
      </c>
      <c r="B28" s="21">
        <v>401</v>
      </c>
      <c r="C28" s="21">
        <v>401</v>
      </c>
      <c r="D28" s="21">
        <v>401</v>
      </c>
      <c r="E28" s="13"/>
      <c r="G28" s="3"/>
      <c r="H28" s="3"/>
      <c r="I28" s="3"/>
    </row>
    <row r="29" spans="1:9" ht="12.75">
      <c r="A29" s="2" t="s">
        <v>38</v>
      </c>
      <c r="B29" s="21">
        <v>1080</v>
      </c>
      <c r="C29" s="21">
        <v>1080</v>
      </c>
      <c r="D29" s="21">
        <v>1080</v>
      </c>
      <c r="E29" s="13"/>
      <c r="F29" s="3"/>
      <c r="G29" s="15"/>
      <c r="H29" s="3"/>
      <c r="I29" s="3"/>
    </row>
    <row r="30" spans="1:9" ht="12.75">
      <c r="A30" t="s">
        <v>15</v>
      </c>
      <c r="B30" s="22">
        <v>2000</v>
      </c>
      <c r="C30" s="22">
        <v>2000</v>
      </c>
      <c r="D30" s="22">
        <v>2000</v>
      </c>
      <c r="E30" s="18"/>
      <c r="F30" s="3"/>
      <c r="G30" s="3"/>
      <c r="H30" s="3"/>
      <c r="I30" s="3"/>
    </row>
    <row r="31" spans="1:9" ht="12.75">
      <c r="A31" s="23" t="s">
        <v>46</v>
      </c>
      <c r="B31" s="12">
        <f>SUM(B19:B30)</f>
        <v>9794</v>
      </c>
      <c r="C31" s="12">
        <f>SUM(C19:C30)</f>
        <v>10711</v>
      </c>
      <c r="D31" s="12">
        <f>SUM(D19:D30)</f>
        <v>14335</v>
      </c>
      <c r="E31" s="19"/>
      <c r="F31" s="3"/>
      <c r="G31" s="3"/>
      <c r="H31" s="3"/>
      <c r="I31" s="3"/>
    </row>
    <row r="32" spans="2:9" ht="12.75">
      <c r="B32" s="3"/>
      <c r="C32" s="3"/>
      <c r="D32" s="3"/>
      <c r="E32" s="3"/>
      <c r="F32" s="3"/>
      <c r="G32" s="3"/>
      <c r="H32" s="3"/>
      <c r="I32" s="3"/>
    </row>
    <row r="33" spans="2:9" ht="12.75">
      <c r="B33" s="3"/>
      <c r="C33" s="3"/>
      <c r="D33" s="3"/>
      <c r="E33" s="3"/>
      <c r="F33" s="3"/>
      <c r="G33" s="3"/>
      <c r="H33" s="3"/>
      <c r="I33" s="3"/>
    </row>
    <row r="34" spans="2:9" ht="12.75">
      <c r="B34" s="3"/>
      <c r="C34" s="3"/>
      <c r="D34" s="3"/>
      <c r="E34" s="3"/>
      <c r="F34" s="3"/>
      <c r="G34" s="3"/>
      <c r="H34" s="3"/>
      <c r="I34" s="3"/>
    </row>
    <row r="35" spans="2:9" ht="12.75">
      <c r="B35" s="3"/>
      <c r="C35" s="3"/>
      <c r="D35" s="3"/>
      <c r="E35" s="3"/>
      <c r="F35" s="3"/>
      <c r="G35" s="3"/>
      <c r="H35" s="3"/>
      <c r="I35" s="3"/>
    </row>
    <row r="36" spans="2:9" ht="12.75">
      <c r="B36" s="3"/>
      <c r="C36" s="3"/>
      <c r="D36" s="3"/>
      <c r="E36" s="3"/>
      <c r="F36" s="3"/>
      <c r="G36" s="3"/>
      <c r="H36" s="3"/>
      <c r="I36" s="3"/>
    </row>
    <row r="37" spans="2:9" ht="12.75">
      <c r="B37" s="3"/>
      <c r="C37" s="3"/>
      <c r="D37" s="3"/>
      <c r="E37" s="3"/>
      <c r="F37" s="3"/>
      <c r="G37" s="3"/>
      <c r="H37" s="3"/>
      <c r="I37" s="3"/>
    </row>
  </sheetData>
  <printOptions gridLines="1"/>
  <pageMargins left="0.51" right="0.33" top="1" bottom="1" header="0.48" footer="0.492125984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Kostenvergleich Wärmepumpe</dc:title>
  <dc:subject/>
  <dc:creator>Experte99</dc:creator>
  <cp:keywords/>
  <dc:description/>
  <cp:lastModifiedBy>Meister0815</cp:lastModifiedBy>
  <cp:lastPrinted>2005-11-14T10:27:48Z</cp:lastPrinted>
  <dcterms:created xsi:type="dcterms:W3CDTF">2005-10-17T16:37:29Z</dcterms:created>
  <dcterms:modified xsi:type="dcterms:W3CDTF">2006-01-13T15:39:18Z</dcterms:modified>
  <cp:category/>
  <cp:version/>
  <cp:contentType/>
  <cp:contentStatus/>
</cp:coreProperties>
</file>